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30" i="1"/>
  <c r="B29"/>
  <c r="B25"/>
  <c r="B23"/>
  <c r="B20"/>
  <c r="B3"/>
  <c r="B7"/>
  <c r="B9" s="1"/>
  <c r="B5"/>
  <c r="B4"/>
  <c r="B2"/>
  <c r="B1"/>
</calcChain>
</file>

<file path=xl/sharedStrings.xml><?xml version="1.0" encoding="utf-8"?>
<sst xmlns="http://schemas.openxmlformats.org/spreadsheetml/2006/main" count="20" uniqueCount="15">
  <si>
    <t>Costo raccolta</t>
  </si>
  <si>
    <t>Costi operativi</t>
  </si>
  <si>
    <t>Perdita attesa</t>
  </si>
  <si>
    <t>Remunerazione azionisti</t>
  </si>
  <si>
    <t>Assorbimento patrimoniale</t>
  </si>
  <si>
    <t>Totale</t>
  </si>
  <si>
    <t>tan</t>
  </si>
  <si>
    <t>irs</t>
  </si>
  <si>
    <t>Tasso</t>
  </si>
  <si>
    <t>IRS + 262 punti</t>
  </si>
  <si>
    <t>Esercizio 2</t>
  </si>
  <si>
    <t>Tasso da praticare</t>
  </si>
  <si>
    <t>Operazione con Eva positivo</t>
  </si>
  <si>
    <t>Remunerazione effettiva azionisti</t>
  </si>
  <si>
    <t>In % assorbimento patrimoniale</t>
  </si>
</sst>
</file>

<file path=xl/styles.xml><?xml version="1.0" encoding="utf-8"?>
<styleSheet xmlns="http://schemas.openxmlformats.org/spreadsheetml/2006/main">
  <numFmts count="1">
    <numFmt numFmtId="170" formatCode="0.000%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0" fontId="2" fillId="0" borderId="0" xfId="1" applyNumberFormat="1" applyFont="1"/>
    <xf numFmtId="9" fontId="2" fillId="0" borderId="0" xfId="0" applyNumberFormat="1" applyFont="1"/>
    <xf numFmtId="10" fontId="2" fillId="0" borderId="0" xfId="0" applyNumberFormat="1" applyFont="1"/>
    <xf numFmtId="170" fontId="2" fillId="0" borderId="0" xfId="1" applyNumberFormat="1" applyFont="1"/>
    <xf numFmtId="0" fontId="3" fillId="2" borderId="0" xfId="0" applyFont="1" applyFill="1"/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0"/>
  <sheetViews>
    <sheetView tabSelected="1" topLeftCell="A18" workbookViewId="0">
      <selection activeCell="B31" sqref="B31"/>
    </sheetView>
  </sheetViews>
  <sheetFormatPr defaultColWidth="23.140625" defaultRowHeight="26.25"/>
  <cols>
    <col min="1" max="1" width="54.140625" style="1" customWidth="1"/>
    <col min="2" max="2" width="25" style="1" customWidth="1"/>
    <col min="3" max="16384" width="23.140625" style="1"/>
  </cols>
  <sheetData>
    <row r="1" spans="1:2">
      <c r="A1" s="1" t="s">
        <v>0</v>
      </c>
      <c r="B1" s="1">
        <f>0.04*250000</f>
        <v>10000</v>
      </c>
    </row>
    <row r="2" spans="1:2">
      <c r="A2" s="1" t="s">
        <v>1</v>
      </c>
      <c r="B2" s="1">
        <f>0.003*250000</f>
        <v>750</v>
      </c>
    </row>
    <row r="3" spans="1:2">
      <c r="A3" s="1" t="s">
        <v>2</v>
      </c>
      <c r="B3" s="1">
        <f>250000*0.015*(1-0.95)</f>
        <v>187.50000000000017</v>
      </c>
    </row>
    <row r="4" spans="1:2">
      <c r="A4" s="1" t="s">
        <v>4</v>
      </c>
      <c r="B4" s="1">
        <f>0.03*250000</f>
        <v>7500</v>
      </c>
    </row>
    <row r="5" spans="1:2">
      <c r="A5" s="1" t="s">
        <v>3</v>
      </c>
      <c r="B5" s="1">
        <f>B4*(10%-2%)</f>
        <v>600</v>
      </c>
    </row>
    <row r="7" spans="1:2">
      <c r="A7" s="1" t="s">
        <v>5</v>
      </c>
      <c r="B7" s="1">
        <f>B1+B2+B3+B5</f>
        <v>11537.5</v>
      </c>
    </row>
    <row r="9" spans="1:2">
      <c r="A9" s="1" t="s">
        <v>6</v>
      </c>
      <c r="B9" s="2">
        <f>B7/250000</f>
        <v>4.6149999999999997E-2</v>
      </c>
    </row>
    <row r="11" spans="1:2">
      <c r="A11" s="1" t="s">
        <v>7</v>
      </c>
      <c r="B11" s="3">
        <v>0.02</v>
      </c>
    </row>
    <row r="13" spans="1:2">
      <c r="A13" s="1" t="s">
        <v>8</v>
      </c>
      <c r="B13" s="1" t="s">
        <v>9</v>
      </c>
    </row>
    <row r="17" spans="1:2">
      <c r="A17" s="1" t="s">
        <v>10</v>
      </c>
    </row>
    <row r="19" spans="1:2">
      <c r="A19" s="1" t="s">
        <v>0</v>
      </c>
      <c r="B19" s="3">
        <v>0.03</v>
      </c>
    </row>
    <row r="20" spans="1:2">
      <c r="A20" s="1" t="s">
        <v>2</v>
      </c>
      <c r="B20" s="2">
        <f>0.78%*80%</f>
        <v>6.2400000000000008E-3</v>
      </c>
    </row>
    <row r="21" spans="1:2">
      <c r="A21" s="1" t="s">
        <v>1</v>
      </c>
      <c r="B21" s="4">
        <v>4.4999999999999997E-3</v>
      </c>
    </row>
    <row r="22" spans="1:2">
      <c r="A22" s="1" t="s">
        <v>4</v>
      </c>
      <c r="B22" s="3">
        <v>0.05</v>
      </c>
    </row>
    <row r="23" spans="1:2">
      <c r="A23" s="1" t="s">
        <v>3</v>
      </c>
      <c r="B23" s="5">
        <f>(10%-2.5%)*B22</f>
        <v>3.7500000000000007E-3</v>
      </c>
    </row>
    <row r="25" spans="1:2">
      <c r="A25" s="1" t="s">
        <v>11</v>
      </c>
      <c r="B25" s="5">
        <f>(B19+B20+B21+B23)/(1-B20)</f>
        <v>4.4769360811463536E-2</v>
      </c>
    </row>
    <row r="27" spans="1:2">
      <c r="A27" s="6" t="s">
        <v>12</v>
      </c>
    </row>
    <row r="29" spans="1:2">
      <c r="A29" s="1" t="s">
        <v>13</v>
      </c>
      <c r="B29" s="4">
        <f>4.8%-B19-B20-B21</f>
        <v>7.2600000000000017E-3</v>
      </c>
    </row>
    <row r="30" spans="1:2">
      <c r="A30" s="1" t="s">
        <v>14</v>
      </c>
      <c r="B30" s="4">
        <f>B29/B22</f>
        <v>0.14520000000000002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saa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docenti</dc:creator>
  <cp:lastModifiedBy>docenti</cp:lastModifiedBy>
  <dcterms:created xsi:type="dcterms:W3CDTF">2013-05-18T13:41:17Z</dcterms:created>
  <dcterms:modified xsi:type="dcterms:W3CDTF">2013-05-18T14:37:23Z</dcterms:modified>
</cp:coreProperties>
</file>